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.aydemperakende.com.tr\PAYLASIM\PERAKENDE_GRUBU\OPERASYON_DIREKTORLUGU\MUS_ILIS_MUD\TALEP_SIKAYET\Atiye-Meliha Ortak Çalışma\DERYA-EPDK EBİS RAPORLARI(K1-K2)\2023\6 - 02 Şubat\Web Form\"/>
    </mc:Choice>
  </mc:AlternateContent>
  <xr:revisionPtr revIDLastSave="0" documentId="13_ncr:1_{5646905D-62DA-4C33-9B73-C31287B08E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6" i="1" l="1"/>
  <c r="E5" i="1"/>
  <c r="E4" i="1"/>
  <c r="E3" i="1"/>
  <c r="L5" i="1" l="1"/>
  <c r="L6" i="1"/>
  <c r="L4" i="1"/>
  <c r="K7" i="1"/>
  <c r="J7" i="1"/>
  <c r="I7" i="1"/>
  <c r="H7" i="1"/>
  <c r="G7" i="1"/>
  <c r="F7" i="1"/>
  <c r="E2" i="1"/>
  <c r="L3" i="1" l="1"/>
  <c r="L2" i="1"/>
  <c r="E7" i="1"/>
  <c r="L7" i="1" l="1"/>
</calcChain>
</file>

<file path=xl/sharedStrings.xml><?xml version="1.0" encoding="utf-8"?>
<sst xmlns="http://schemas.openxmlformats.org/spreadsheetml/2006/main" count="23" uniqueCount="22">
  <si>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</si>
  <si>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</si>
  <si>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</si>
  <si>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</si>
  <si>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</si>
  <si>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</si>
  <si>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</si>
  <si>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</si>
  <si>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</si>
  <si>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</si>
  <si>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</si>
  <si>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</si>
  <si>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</si>
  <si>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</si>
  <si>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</si>
  <si>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3.2. Zamanında ödenmeyen borçlar (K9)</t>
  </si>
  <si>
    <t>3. Ödeme</t>
  </si>
  <si>
    <t>2. Fiyat</t>
  </si>
  <si>
    <t>2.2. Tahsilatına aracı olunan ilgili ve diğer mevzuat gereği alınan bedeller (K8)</t>
  </si>
  <si>
    <t>5. Tüketici hizmetleri</t>
  </si>
  <si>
    <t>5.2. Tüketici hizmetleri ve şirket hakkındaki şikayetler (K21)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</si>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</sst>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8" xfId="0" quotePrefix="1" applyFont="1" applyBorder="1" applyAlignment="1">
      <alignment horizontal="center" vertical="center"/>
    </xf>
    <xf numFmtId="16" fontId="2" fillId="0" borderId="4" xfId="0" quotePrefix="1" applyNumberFormat="1" applyFont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3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zoomScale="85" zoomScaleNormal="85" workbookViewId="0">
      <selection activeCell="K9" sqref="K9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8" t="s">
        <v>11</v>
      </c>
      <c r="C2" s="4" t="s">
        <v>14</v>
      </c>
      <c r="D2" s="11">
        <v>14</v>
      </c>
      <c r="E2" s="10">
        <f>(D2/D8)*1000</f>
        <v>3.7443166622091471</v>
      </c>
      <c r="F2" s="9">
        <v>5</v>
      </c>
      <c r="G2" s="9">
        <v>5</v>
      </c>
      <c r="H2" s="9">
        <v>0</v>
      </c>
      <c r="I2" s="9">
        <v>4</v>
      </c>
      <c r="J2" s="9">
        <v>0</v>
      </c>
      <c r="K2" s="10">
        <v>3</v>
      </c>
      <c r="L2" s="15">
        <f>D2/$D$7</f>
        <v>0.7</v>
      </c>
    </row>
    <row r="3" spans="1:12" ht="15" thickBot="1" x14ac:dyDescent="0.35">
      <c r="A3" s="3">
        <v>2</v>
      </c>
      <c r="B3" s="8" t="s">
        <v>16</v>
      </c>
      <c r="C3" s="5" t="s">
        <v>15</v>
      </c>
      <c r="D3" s="11">
        <v>2</v>
      </c>
      <c r="E3" s="10">
        <f>(D3/D8)*1000</f>
        <v>0.53490238031559234</v>
      </c>
      <c r="F3" s="9">
        <v>2</v>
      </c>
      <c r="G3" s="9">
        <v>0</v>
      </c>
      <c r="H3" s="9">
        <v>0</v>
      </c>
      <c r="I3" s="9">
        <v>0</v>
      </c>
      <c r="J3" s="9">
        <v>0</v>
      </c>
      <c r="K3" s="10">
        <v>0.5</v>
      </c>
      <c r="L3" s="15">
        <f>D3/$D$7</f>
        <v>0.1</v>
      </c>
    </row>
    <row r="4" spans="1:12" ht="15" thickBot="1" x14ac:dyDescent="0.35">
      <c r="A4" s="3">
        <v>3</v>
      </c>
      <c r="B4" s="8" t="s">
        <v>19</v>
      </c>
      <c r="C4" s="5" t="s">
        <v>20</v>
      </c>
      <c r="D4" s="11">
        <v>2</v>
      </c>
      <c r="E4" s="10">
        <f>(D4/D8)*1000</f>
        <v>0.53490238031559234</v>
      </c>
      <c r="F4" s="9">
        <v>2</v>
      </c>
      <c r="G4" s="9">
        <v>0</v>
      </c>
      <c r="H4" s="9">
        <v>0</v>
      </c>
      <c r="I4" s="9">
        <v>0</v>
      </c>
      <c r="J4" s="9">
        <v>0</v>
      </c>
      <c r="K4" s="10">
        <v>2</v>
      </c>
      <c r="L4" s="15">
        <f>D4/$D$7</f>
        <v>0.1</v>
      </c>
    </row>
    <row r="5" spans="1:12" ht="15" thickBot="1" x14ac:dyDescent="0.35">
      <c r="A5" s="3">
        <v>4</v>
      </c>
      <c r="B5" s="8" t="s">
        <v>11</v>
      </c>
      <c r="C5" s="5" t="s">
        <v>21</v>
      </c>
      <c r="D5" s="11">
        <v>1</v>
      </c>
      <c r="E5" s="10">
        <f>(D5/D8)*1000</f>
        <v>0.26745119015779617</v>
      </c>
      <c r="F5" s="9">
        <v>0</v>
      </c>
      <c r="G5" s="9">
        <v>1</v>
      </c>
      <c r="H5" s="9">
        <v>0</v>
      </c>
      <c r="I5" s="9">
        <v>0</v>
      </c>
      <c r="J5" s="9">
        <v>0</v>
      </c>
      <c r="K5" s="10">
        <v>10</v>
      </c>
      <c r="L5" s="15">
        <f t="shared" ref="L5:L6" si="0">D5/$D$7</f>
        <v>0.05</v>
      </c>
    </row>
    <row r="6" spans="1:12" ht="15" thickBot="1" x14ac:dyDescent="0.35">
      <c r="A6" s="3">
        <v>5</v>
      </c>
      <c r="B6" s="13" t="s">
        <v>17</v>
      </c>
      <c r="C6" s="14" t="s">
        <v>18</v>
      </c>
      <c r="D6" s="11">
        <v>1</v>
      </c>
      <c r="E6" s="10">
        <f>(D6/D8)*1000</f>
        <v>0.26745119015779617</v>
      </c>
      <c r="F6" s="9">
        <v>1</v>
      </c>
      <c r="G6" s="9">
        <v>0</v>
      </c>
      <c r="H6" s="9">
        <v>0</v>
      </c>
      <c r="I6" s="9">
        <v>0</v>
      </c>
      <c r="J6" s="9">
        <v>0</v>
      </c>
      <c r="K6" s="10">
        <v>1</v>
      </c>
      <c r="L6" s="15">
        <f t="shared" si="0"/>
        <v>0.05</v>
      </c>
    </row>
    <row r="7" spans="1:12" ht="15" thickBot="1" x14ac:dyDescent="0.35">
      <c r="A7" s="6"/>
      <c r="B7" s="19" t="s">
        <v>12</v>
      </c>
      <c r="C7" s="20"/>
      <c r="D7" s="11">
        <f>SUM(D2:D6)</f>
        <v>20</v>
      </c>
      <c r="E7" s="10">
        <f>(D7/D8)*1000</f>
        <v>5.3490238031559239</v>
      </c>
      <c r="F7" s="11">
        <f>SUM(F2:F6)</f>
        <v>10</v>
      </c>
      <c r="G7" s="11">
        <f>SUM(G2:G6)</f>
        <v>6</v>
      </c>
      <c r="H7" s="9">
        <f>SUM(H2:H6)</f>
        <v>0</v>
      </c>
      <c r="I7" s="9">
        <f>SUM(I2:I6)</f>
        <v>4</v>
      </c>
      <c r="J7" s="9">
        <f>SUM(J2:J6)</f>
        <v>0</v>
      </c>
      <c r="K7" s="10">
        <f>AVERAGE(K2:K6)</f>
        <v>3.3</v>
      </c>
      <c r="L7" s="15">
        <f>SUM(L2:L6)</f>
        <v>1</v>
      </c>
    </row>
    <row r="8" spans="1:12" ht="15" thickBot="1" x14ac:dyDescent="0.35">
      <c r="A8" s="6"/>
      <c r="B8" s="7"/>
      <c r="C8" s="4" t="s">
        <v>13</v>
      </c>
      <c r="D8" s="16">
        <v>3739</v>
      </c>
      <c r="E8" s="12"/>
      <c r="F8" s="12"/>
      <c r="G8" s="12"/>
      <c r="H8" s="12"/>
      <c r="I8" s="12"/>
      <c r="J8" s="12"/>
      <c r="K8" s="12"/>
    </row>
    <row r="9" spans="1:12" x14ac:dyDescent="0.3">
      <c r="D9" s="12"/>
      <c r="E9" s="12"/>
      <c r="F9" s="12"/>
      <c r="G9" s="12"/>
      <c r="H9" s="12"/>
      <c r="I9" s="12"/>
      <c r="J9" s="12"/>
      <c r="K9" s="12"/>
    </row>
  </sheetData>
  <mergeCells count="2">
    <mergeCell ref="B1:C1"/>
    <mergeCell ref="B7:C7"/>
  </mergeCells>
  <pageMargins left="0.7" right="0.7" top="0.75" bottom="0.75" header="0.3" footer="0.3"/>
  <pageSetup paperSize="9" orientation="portrait" horizontalDpi="4294967293" verticalDpi="4294967293" r:id="rId1"/>
  <headerFooter>
    <oddFooter>&amp;C&amp;"calibri,Bold"&amp;9&amp;KFFA500Hizmete Özel |&amp;"Microsoft Sans Serif,Regular"&amp;8&amp;K000000 &amp;"calibri,Bold"&amp;9&amp;K696969Kişisel Veri&amp;"-,Regular"&amp;8&amp;K000000
&amp;"-,Bold"&amp;9&amp;KFFA500Restricted |&amp;"-,Regular"&amp;8&amp;K000000 &amp;"-,Bold"&amp;9&amp;K696969Personal Information</oddFooter>
  </headerFooter>
  <ignoredErrors>
    <ignoredError sqref="K7 E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86e5d178-30c8-47ba-99f0-4517611897b1</TitusGUID>
  <TitusMetadata xmlns="">eyJucyI6Imh0dHBzOlwvXC93d3cuYXlkZW1lbmVyamkuY29tLnRyXC8iLCJwcm9wcyI6W3sibiI6IkNsYXNzaWZpY2F0aW9uIiwidmFscyI6W3sidmFsdWUiOiJITzQwODJiYWVlODVhOGIzY2UyNjNlIn1dfSx7Im4iOiJLVktLIiwidmFscyI6W3sidmFsdWUiOiJLVjRjYWI4ZTM4YjIzN2ZiNWVjZDU0In1dfV19</TitusMetadata>
</titus>
</file>

<file path=customXml/itemProps1.xml><?xml version="1.0" encoding="utf-8"?>
<ds:datastoreItem xmlns:ds="http://schemas.openxmlformats.org/officeDocument/2006/customXml" ds:itemID="{CB94F3CF-0118-4097-AE4E-5C114B590CAB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</cp:keywords>
  <cp:lastModifiedBy>Selin GÜRKAN</cp:lastModifiedBy>
  <cp:lastPrinted>2022-01-03T11:19:31Z</cp:lastPrinted>
  <dcterms:created xsi:type="dcterms:W3CDTF">2020-11-27T06:08:40Z</dcterms:created>
  <dcterms:modified xsi:type="dcterms:W3CDTF">2025-10-02T15:57:35Z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86e5d178-30c8-47ba-99f0-4517611897b1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2.10.2025_18:57</vt:lpwstr>
  </property>
  <property fmtid="{D5CDD505-2E9C-101B-9397-08002B2CF9AE}" pid="6" name="Classification">
    <vt:lpwstr>HO4082baee85a8b3ce263e</vt:lpwstr>
  </property>
  <property fmtid="{D5CDD505-2E9C-101B-9397-08002B2CF9AE}" pid="7" name="KVKK">
    <vt:lpwstr>KV4cab8e38b237fb5ecd54</vt:lpwstr>
  </property>
</Properties>
</file>